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lina.nagoeva@utenti\Desktop\cancelleria esecuzioni\"/>
    </mc:Choice>
  </mc:AlternateContent>
  <bookViews>
    <workbookView xWindow="0" yWindow="0" windowWidth="24000" windowHeight="9735"/>
  </bookViews>
  <sheets>
    <sheet name="Scheda di controllo smart" sheetId="1" r:id="rId1"/>
  </sheets>
  <definedNames>
    <definedName name="si_no" comment="SI">'Scheda di controllo smart'!$H$35</definedName>
  </definedNames>
  <calcPr calcId="152511"/>
</workbook>
</file>

<file path=xl/calcChain.xml><?xml version="1.0" encoding="utf-8"?>
<calcChain xmlns="http://schemas.openxmlformats.org/spreadsheetml/2006/main">
  <c r="A30" i="1" l="1"/>
  <c r="A21" i="1"/>
  <c r="A16" i="1"/>
  <c r="D33" i="1"/>
  <c r="A31" i="1"/>
  <c r="G16" i="1"/>
  <c r="F14" i="1"/>
  <c r="G14" i="1"/>
  <c r="G15" i="1"/>
  <c r="G13" i="1"/>
  <c r="D18" i="1"/>
  <c r="A17" i="1" s="1"/>
</calcChain>
</file>

<file path=xl/comments1.xml><?xml version="1.0" encoding="utf-8"?>
<comments xmlns="http://schemas.openxmlformats.org/spreadsheetml/2006/main">
  <authors>
    <author>E</author>
  </authors>
  <commentList>
    <comment ref="E5" authorId="0" shapeId="0">
      <text>
        <r>
          <rPr>
            <sz val="9"/>
            <color indexed="81"/>
            <rFont val="Tahoma"/>
            <family val="2"/>
          </rPr>
          <t xml:space="preserve">Scegliere dal menu a tendina la natura del titolo
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 xml:space="preserve">La data inserita non viene utilizzata ai fini dei controlli automatici.
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 xml:space="preserve">Indicare gli atti opponibili alla procedura
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 xml:space="preserve">Indicare se l'inefficacia ex art. 557 sia dovuta al fatto che il termine scade in giorno festivo 
</t>
        </r>
      </text>
    </comment>
    <comment ref="C20" authorId="0" shapeId="0">
      <text>
        <r>
          <rPr>
            <sz val="9"/>
            <color indexed="81"/>
            <rFont val="Tahoma"/>
            <family val="2"/>
          </rPr>
          <t xml:space="preserve">Indicare se l'inefficacia ex art. 497 sia dovuta al fatto che il termine scade in giorno festivo 
</t>
        </r>
      </text>
    </comment>
    <comment ref="C23" authorId="0" shapeId="0">
      <text>
        <r>
          <rPr>
            <sz val="9"/>
            <color indexed="81"/>
            <rFont val="Tahoma"/>
            <family val="2"/>
          </rPr>
          <t xml:space="preserve">Indicare se l'inefficacia ex art. 567 sia dovuta al fatto che il termine scade in giorno festivo 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 xml:space="preserve">Se si.
</t>
        </r>
        <r>
          <rPr>
            <sz val="9"/>
            <color indexed="81"/>
            <rFont val="Tahoma"/>
            <family val="2"/>
          </rPr>
          <t xml:space="preserve">Non serve valorizzare i campi H26 e H27.
</t>
        </r>
        <r>
          <rPr>
            <b/>
            <sz val="9"/>
            <color indexed="81"/>
            <rFont val="Tahoma"/>
            <family val="2"/>
          </rPr>
          <t xml:space="preserve">Se no.
</t>
        </r>
        <r>
          <rPr>
            <sz val="9"/>
            <color indexed="81"/>
            <rFont val="Tahoma"/>
            <family val="2"/>
          </rPr>
          <t xml:space="preserve">Inserire il numero di documenti depositati.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 shapeId="0">
      <text>
        <r>
          <rPr>
            <sz val="9"/>
            <color indexed="81"/>
            <rFont val="Tahoma"/>
            <family val="2"/>
          </rPr>
          <t>Inserire il numero di documenti depositati verificando che gli stessi equivalgano al numero degli immobili pignorati.
Es. Indicare il numero 2 se i certificati di iscrizione e trascrizione depositati sono corrispondenti a 2 immobili pignorati.</t>
        </r>
      </text>
    </comment>
    <comment ref="H27" authorId="0" shapeId="0">
      <text>
        <r>
          <rPr>
            <sz val="9"/>
            <color indexed="81"/>
            <rFont val="Tahoma"/>
            <family val="2"/>
          </rPr>
          <t>Inserire il numero di documenti depositati verificando che gli stessi equivalgano al numero degli immobili pignorati. 
Es. Indicare il numero 2 se i certificati catastali depositati sono corrispondenti a 2 immobili pignorati.</t>
        </r>
      </text>
    </comment>
  </commentList>
</comments>
</file>

<file path=xl/sharedStrings.xml><?xml version="1.0" encoding="utf-8"?>
<sst xmlns="http://schemas.openxmlformats.org/spreadsheetml/2006/main" count="67" uniqueCount="48">
  <si>
    <t>Decreto ingiuntivo</t>
  </si>
  <si>
    <t>Importo</t>
  </si>
  <si>
    <t>Atto di precetto (art. 480 c.p.c.)</t>
  </si>
  <si>
    <t>Pignoramento</t>
  </si>
  <si>
    <t>Altro</t>
  </si>
  <si>
    <t>Titolo</t>
  </si>
  <si>
    <t>Iscrizione a ruolo</t>
  </si>
  <si>
    <t>Istanza di vendita</t>
  </si>
  <si>
    <t>Notifica ex. art.599 c.p.c.</t>
  </si>
  <si>
    <t>Debitore</t>
  </si>
  <si>
    <t>Documentazione depositata</t>
  </si>
  <si>
    <t>Data deposito istanza v.</t>
  </si>
  <si>
    <t>Deposito doc. ex art. 567 c.p.c.</t>
  </si>
  <si>
    <t>Creditore Procedente</t>
  </si>
  <si>
    <t>Numero immobili pignorati</t>
  </si>
  <si>
    <t>Sentenza</t>
  </si>
  <si>
    <t>(si/no)</t>
  </si>
  <si>
    <t>Nome</t>
  </si>
  <si>
    <t>Notifica ex art. 498 c.p.c.</t>
  </si>
  <si>
    <t>Data deposito nota iscriz.</t>
  </si>
  <si>
    <t>Annotazione altri pignoramenti</t>
  </si>
  <si>
    <t>si</t>
  </si>
  <si>
    <t>no</t>
  </si>
  <si>
    <t>Mutuo ipotecario</t>
  </si>
  <si>
    <t>Ottenuta proroga del termine?</t>
  </si>
  <si>
    <t>Data dep. documentazione</t>
  </si>
  <si>
    <t>Scadenza in festivo?</t>
  </si>
  <si>
    <t xml:space="preserve">Individuazione beni pignorati </t>
  </si>
  <si>
    <t xml:space="preserve">titolo esecutivo </t>
  </si>
  <si>
    <t>precetto</t>
  </si>
  <si>
    <t xml:space="preserve">atto di pignoramento </t>
  </si>
  <si>
    <t xml:space="preserve">nota di trascrizione </t>
  </si>
  <si>
    <t xml:space="preserve">attestazione conformità della documentazione da parte del legale  </t>
  </si>
  <si>
    <t>non prevista</t>
  </si>
  <si>
    <t>R.G.</t>
  </si>
  <si>
    <t>R.P.</t>
  </si>
  <si>
    <t>di data</t>
  </si>
  <si>
    <t>Data di notifica (497 c.p.c.)</t>
  </si>
  <si>
    <t>(497;567 c.p.c.)</t>
  </si>
  <si>
    <t>Atti opponibili?</t>
  </si>
  <si>
    <t>Data consegna cred. proc. (557 c.p.c.)</t>
  </si>
  <si>
    <t>Quali?</t>
  </si>
  <si>
    <t>TRIBUNALE DI</t>
  </si>
  <si>
    <t>Smart checklist esecuzioni immobiliari  sistema 'conservatoria'</t>
  </si>
  <si>
    <t>Annotaz./trascriz.</t>
  </si>
  <si>
    <t xml:space="preserve">N.  certificato/i di iscrizione e trascrizione depositato/i </t>
  </si>
  <si>
    <t xml:space="preserve">N. estratto/i catastale/i depositato/i </t>
  </si>
  <si>
    <r>
      <t xml:space="preserve">Depositato certificato notarile </t>
    </r>
    <r>
      <rPr>
        <sz val="8"/>
        <color indexed="8"/>
        <rFont val="Calibri"/>
        <family val="2"/>
      </rPr>
      <t>(Se si - non serve indicare il numero dei certificati/estratti)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</si>
</sst>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1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17"/>
      <name val="OpenSymbol"/>
    </font>
    <font>
      <sz val="14"/>
      <color indexed="60"/>
      <name val="OpenSymbol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60"/>
      <name val="Calibri"/>
      <family val="2"/>
    </font>
    <font>
      <sz val="11"/>
      <color indexed="22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9"/>
      <color indexed="81"/>
      <name val="Tahoma"/>
      <family val="2"/>
    </font>
    <font>
      <sz val="9"/>
      <color indexed="8"/>
      <name val="Calibri"/>
      <family val="2"/>
    </font>
    <font>
      <b/>
      <sz val="12"/>
      <color indexed="9"/>
      <name val="Calibri"/>
      <family val="2"/>
    </font>
    <font>
      <sz val="8"/>
      <color indexed="8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 applyBorder="1"/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0" fontId="0" fillId="2" borderId="0" xfId="0" applyFont="1" applyFill="1" applyBorder="1" applyAlignment="1"/>
    <xf numFmtId="0" fontId="0" fillId="2" borderId="0" xfId="0" applyFill="1" applyBorder="1" applyAlignment="1"/>
    <xf numFmtId="0" fontId="5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/>
    <xf numFmtId="0" fontId="0" fillId="2" borderId="0" xfId="0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2" borderId="0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164" fontId="0" fillId="2" borderId="3" xfId="0" applyNumberForma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3" borderId="4" xfId="0" applyFill="1" applyBorder="1" applyAlignment="1" applyProtection="1">
      <alignment horizontal="center"/>
      <protection locked="0"/>
    </xf>
    <xf numFmtId="0" fontId="0" fillId="2" borderId="0" xfId="0" applyFill="1" applyAlignment="1"/>
    <xf numFmtId="0" fontId="1" fillId="2" borderId="5" xfId="0" applyFont="1" applyFill="1" applyBorder="1" applyAlignment="1"/>
    <xf numFmtId="0" fontId="0" fillId="2" borderId="5" xfId="0" applyFill="1" applyBorder="1" applyAlignment="1"/>
    <xf numFmtId="0" fontId="11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5" fillId="2" borderId="5" xfId="0" applyFont="1" applyFill="1" applyBorder="1"/>
    <xf numFmtId="0" fontId="2" fillId="2" borderId="0" xfId="0" applyFont="1" applyFill="1" applyBorder="1" applyAlignment="1">
      <alignment horizontal="center"/>
    </xf>
    <xf numFmtId="0" fontId="0" fillId="0" borderId="1" xfId="0" applyBorder="1"/>
    <xf numFmtId="0" fontId="0" fillId="2" borderId="6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 applyAlignment="1">
      <alignment horizontal="center"/>
    </xf>
    <xf numFmtId="0" fontId="6" fillId="2" borderId="5" xfId="0" applyFont="1" applyFill="1" applyBorder="1"/>
    <xf numFmtId="0" fontId="0" fillId="2" borderId="0" xfId="0" applyFont="1" applyFill="1" applyAlignment="1"/>
    <xf numFmtId="0" fontId="13" fillId="2" borderId="0" xfId="0" applyFont="1" applyFill="1" applyBorder="1"/>
    <xf numFmtId="0" fontId="12" fillId="2" borderId="0" xfId="0" applyFont="1" applyFill="1" applyAlignment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/>
    <xf numFmtId="0" fontId="12" fillId="0" borderId="0" xfId="0" applyFont="1"/>
    <xf numFmtId="0" fontId="12" fillId="2" borderId="0" xfId="0" applyFont="1" applyFill="1"/>
    <xf numFmtId="164" fontId="0" fillId="2" borderId="5" xfId="0" applyNumberForma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1" fillId="0" borderId="0" xfId="0" applyFont="1" applyAlignment="1"/>
    <xf numFmtId="0" fontId="0" fillId="3" borderId="4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164" fontId="9" fillId="2" borderId="0" xfId="0" applyNumberFormat="1" applyFont="1" applyFill="1" applyBorder="1" applyAlignment="1"/>
    <xf numFmtId="164" fontId="9" fillId="2" borderId="2" xfId="0" applyNumberFormat="1" applyFont="1" applyFill="1" applyBorder="1" applyAlignment="1"/>
    <xf numFmtId="0" fontId="9" fillId="2" borderId="0" xfId="0" applyNumberFormat="1" applyFont="1" applyFill="1" applyBorder="1" applyAlignment="1">
      <alignment horizontal="left"/>
    </xf>
    <xf numFmtId="0" fontId="0" fillId="0" borderId="6" xfId="0" applyBorder="1"/>
    <xf numFmtId="49" fontId="0" fillId="3" borderId="4" xfId="0" applyNumberFormat="1" applyFill="1" applyBorder="1" applyAlignment="1" applyProtection="1">
      <protection locked="0"/>
    </xf>
    <xf numFmtId="14" fontId="0" fillId="3" borderId="10" xfId="0" applyNumberFormat="1" applyFill="1" applyBorder="1" applyAlignment="1" applyProtection="1">
      <alignment horizontal="center"/>
      <protection locked="0"/>
    </xf>
    <xf numFmtId="14" fontId="0" fillId="3" borderId="6" xfId="0" applyNumberFormat="1" applyFill="1" applyBorder="1" applyAlignment="1" applyProtection="1">
      <alignment horizontal="center"/>
      <protection locked="0"/>
    </xf>
    <xf numFmtId="0" fontId="10" fillId="3" borderId="10" xfId="0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0" fillId="3" borderId="12" xfId="0" applyFill="1" applyBorder="1" applyAlignment="1" applyProtection="1">
      <alignment horizontal="center" wrapText="1"/>
      <protection locked="0"/>
    </xf>
    <xf numFmtId="0" fontId="0" fillId="3" borderId="5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7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15" fillId="2" borderId="5" xfId="0" applyFont="1" applyFill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 wrapText="1"/>
      <protection hidden="1"/>
    </xf>
    <xf numFmtId="0" fontId="9" fillId="2" borderId="6" xfId="0" applyFont="1" applyFill="1" applyBorder="1" applyAlignment="1" applyProtection="1">
      <alignment horizontal="center" wrapText="1"/>
      <protection hidden="1"/>
    </xf>
    <xf numFmtId="0" fontId="5" fillId="0" borderId="5" xfId="0" applyFont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6" fillId="2" borderId="0" xfId="0" applyFont="1" applyFill="1" applyBorder="1" applyAlignment="1">
      <alignment horizontal="left"/>
    </xf>
    <xf numFmtId="14" fontId="0" fillId="3" borderId="9" xfId="0" applyNumberFormat="1" applyFill="1" applyBorder="1" applyAlignment="1" applyProtection="1">
      <alignment horizontal="center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3" borderId="10" xfId="0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wrapText="1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64" fontId="0" fillId="3" borderId="10" xfId="0" applyNumberFormat="1" applyFill="1" applyBorder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5"/>
  <sheetViews>
    <sheetView tabSelected="1" topLeftCell="A19" zoomScale="115" zoomScaleNormal="115" workbookViewId="0">
      <selection activeCell="H41" sqref="H41"/>
    </sheetView>
  </sheetViews>
  <sheetFormatPr defaultRowHeight="15"/>
  <cols>
    <col min="5" max="5" width="13.28515625" customWidth="1"/>
    <col min="6" max="8" width="11.85546875" bestFit="1" customWidth="1"/>
    <col min="9" max="16" width="9.140625" hidden="1" customWidth="1"/>
  </cols>
  <sheetData>
    <row r="1" spans="1:22">
      <c r="A1" s="113" t="s">
        <v>42</v>
      </c>
      <c r="B1" s="113"/>
      <c r="C1" s="113"/>
      <c r="D1" s="113"/>
      <c r="E1" s="114"/>
      <c r="F1" s="115"/>
      <c r="G1" s="58"/>
      <c r="H1" s="58"/>
    </row>
    <row r="2" spans="1:22">
      <c r="A2" s="116" t="s">
        <v>43</v>
      </c>
      <c r="B2" s="116"/>
      <c r="C2" s="116"/>
      <c r="D2" s="116"/>
      <c r="E2" s="116"/>
      <c r="F2" s="116"/>
      <c r="G2" s="116"/>
      <c r="H2" s="116"/>
    </row>
    <row r="3" spans="1:22">
      <c r="A3" s="122" t="s">
        <v>13</v>
      </c>
      <c r="B3" s="122"/>
      <c r="C3" s="122"/>
      <c r="D3" s="122"/>
      <c r="E3" s="109"/>
      <c r="F3" s="110"/>
      <c r="G3" s="110"/>
      <c r="H3" s="111"/>
    </row>
    <row r="4" spans="1:22">
      <c r="A4" s="123" t="s">
        <v>9</v>
      </c>
      <c r="B4" s="123"/>
      <c r="C4" s="123"/>
      <c r="D4" s="123"/>
      <c r="E4" s="109"/>
      <c r="F4" s="110"/>
      <c r="G4" s="110"/>
      <c r="H4" s="111"/>
    </row>
    <row r="5" spans="1:22" ht="15.75" customHeight="1">
      <c r="A5" s="9" t="s">
        <v>5</v>
      </c>
      <c r="B5" s="120"/>
      <c r="C5" s="120"/>
      <c r="D5" s="121"/>
      <c r="E5" s="114"/>
      <c r="F5" s="119"/>
      <c r="G5" s="119"/>
      <c r="H5" s="115"/>
      <c r="L5" s="1" t="s">
        <v>0</v>
      </c>
      <c r="M5" s="2"/>
    </row>
    <row r="6" spans="1:22" ht="15.75">
      <c r="A6" s="3" t="s">
        <v>2</v>
      </c>
      <c r="B6" s="13"/>
      <c r="C6" s="13"/>
      <c r="D6" s="3"/>
      <c r="E6" s="15" t="s">
        <v>1</v>
      </c>
      <c r="F6" s="12"/>
      <c r="G6" s="117">
        <v>0</v>
      </c>
      <c r="H6" s="118"/>
      <c r="L6" t="s">
        <v>15</v>
      </c>
    </row>
    <row r="7" spans="1:22" ht="15.75">
      <c r="A7" s="35" t="s">
        <v>3</v>
      </c>
      <c r="B7" s="42"/>
      <c r="C7" s="112" t="s">
        <v>34</v>
      </c>
      <c r="D7" s="112"/>
      <c r="E7" s="112" t="s">
        <v>35</v>
      </c>
      <c r="F7" s="112"/>
      <c r="G7" s="53"/>
      <c r="H7" s="54"/>
    </row>
    <row r="8" spans="1:22" ht="15.75" customHeight="1">
      <c r="A8" s="105" t="s">
        <v>44</v>
      </c>
      <c r="B8" s="106"/>
      <c r="C8" s="107"/>
      <c r="D8" s="108"/>
      <c r="E8" s="107"/>
      <c r="F8" s="108"/>
      <c r="G8" s="55" t="s">
        <v>36</v>
      </c>
      <c r="H8" s="65"/>
    </row>
    <row r="9" spans="1:22" ht="15.75" customHeight="1">
      <c r="A9" s="105" t="s">
        <v>39</v>
      </c>
      <c r="B9" s="105"/>
      <c r="C9" s="46" t="s">
        <v>21</v>
      </c>
      <c r="D9" s="56" t="s">
        <v>41</v>
      </c>
      <c r="E9" s="109"/>
      <c r="F9" s="110"/>
      <c r="G9" s="110"/>
      <c r="H9" s="111"/>
    </row>
    <row r="10" spans="1:22" ht="15.75">
      <c r="A10" s="4"/>
      <c r="C10" s="45" t="s">
        <v>23</v>
      </c>
      <c r="D10" s="43"/>
      <c r="E10" s="91" t="s">
        <v>37</v>
      </c>
      <c r="F10" s="91"/>
      <c r="G10" s="92"/>
      <c r="H10" s="93"/>
      <c r="K10" s="5"/>
      <c r="L10" s="5" t="s">
        <v>4</v>
      </c>
      <c r="M10" s="5"/>
      <c r="N10" s="5"/>
      <c r="O10" s="5"/>
    </row>
    <row r="11" spans="1:22" ht="15.75">
      <c r="A11" s="51" t="s">
        <v>0</v>
      </c>
      <c r="B11" s="52" t="s">
        <v>15</v>
      </c>
      <c r="C11" s="44" t="s">
        <v>23</v>
      </c>
      <c r="D11" s="94" t="s">
        <v>40</v>
      </c>
      <c r="E11" s="94"/>
      <c r="F11" s="95"/>
      <c r="G11" s="66"/>
      <c r="H11" s="67"/>
      <c r="K11" s="5"/>
      <c r="L11" s="5"/>
      <c r="M11" s="5"/>
      <c r="N11" s="5"/>
      <c r="O11" s="5"/>
    </row>
    <row r="12" spans="1:22">
      <c r="A12" s="103" t="s">
        <v>6</v>
      </c>
      <c r="B12" s="104"/>
      <c r="C12" s="40"/>
      <c r="D12" s="4"/>
      <c r="E12" s="88" t="s">
        <v>19</v>
      </c>
      <c r="F12" s="89"/>
      <c r="G12" s="66"/>
      <c r="H12" s="67"/>
      <c r="K12" s="5"/>
      <c r="L12" s="5"/>
      <c r="M12" s="5"/>
      <c r="N12" s="5"/>
      <c r="O12" s="5"/>
    </row>
    <row r="13" spans="1:22">
      <c r="A13" s="90" t="s">
        <v>26</v>
      </c>
      <c r="B13" s="90"/>
      <c r="C13" s="46" t="s">
        <v>21</v>
      </c>
      <c r="E13" s="88" t="s">
        <v>28</v>
      </c>
      <c r="F13" s="102"/>
      <c r="G13" s="27">
        <f>IF(H13="si",1,0)</f>
        <v>1</v>
      </c>
      <c r="H13" s="46" t="s">
        <v>21</v>
      </c>
    </row>
    <row r="14" spans="1:22" ht="15.75">
      <c r="A14" s="9" t="s">
        <v>10</v>
      </c>
      <c r="B14" s="9"/>
      <c r="C14" s="9"/>
      <c r="D14" s="9"/>
      <c r="E14" s="34" t="s">
        <v>29</v>
      </c>
      <c r="F14" s="60">
        <f>IF(H18="si",1,0)</f>
        <v>1</v>
      </c>
      <c r="G14" s="27">
        <f>IF(H14="si",1,0)</f>
        <v>1</v>
      </c>
      <c r="H14" s="46" t="s">
        <v>21</v>
      </c>
      <c r="S14" s="17"/>
      <c r="T14" s="17"/>
      <c r="U14" s="17"/>
      <c r="V14" s="17"/>
    </row>
    <row r="15" spans="1:22" ht="15.75">
      <c r="A15" s="9"/>
      <c r="B15" s="9"/>
      <c r="C15" s="9"/>
      <c r="D15" s="9"/>
      <c r="E15" s="8" t="s">
        <v>30</v>
      </c>
      <c r="F15" s="7"/>
      <c r="G15" s="27">
        <f>IF(H15="si",1,0)</f>
        <v>1</v>
      </c>
      <c r="H15" s="46" t="s">
        <v>21</v>
      </c>
      <c r="S15" s="17"/>
      <c r="T15" s="17"/>
      <c r="U15" s="17"/>
      <c r="V15" s="17"/>
    </row>
    <row r="16" spans="1:22">
      <c r="A16" s="73" t="str">
        <f>IF(G12&gt;(TEXT(G11+15+IF(OR(G11&lt;DATE(YEAR(G11),8,-15),DATE(YEAR(G11),8,31)&lt;=G11),0,MIN(31,DATE(YEAR(G11),8,31)-G11)),"gg/mm/aaaa")+0), "INEFFICACIA EX ART. 557 C.P.C.","")</f>
        <v/>
      </c>
      <c r="B16" s="73"/>
      <c r="C16" s="73"/>
      <c r="D16" s="73"/>
      <c r="E16" t="s">
        <v>31</v>
      </c>
      <c r="G16" s="27">
        <f>IF(H16="no",0,1)</f>
        <v>1</v>
      </c>
      <c r="H16" s="46" t="s">
        <v>21</v>
      </c>
      <c r="S16" s="17"/>
      <c r="T16" s="17"/>
      <c r="U16" s="17"/>
      <c r="V16" s="17"/>
    </row>
    <row r="17" spans="1:22">
      <c r="A17" s="73" t="str">
        <f>IF(D18&lt;5,"DOCUMENTI MANCANTI","")</f>
        <v/>
      </c>
      <c r="B17" s="73"/>
      <c r="C17" s="73"/>
      <c r="D17" s="73"/>
      <c r="E17" s="100" t="s">
        <v>32</v>
      </c>
      <c r="F17" s="100"/>
      <c r="G17" s="100"/>
      <c r="H17" s="64"/>
      <c r="S17" s="17"/>
      <c r="T17" s="17"/>
      <c r="U17" s="17"/>
      <c r="V17" s="17"/>
    </row>
    <row r="18" spans="1:22" ht="15.75">
      <c r="A18" s="9"/>
      <c r="B18" s="9"/>
      <c r="C18" s="9"/>
      <c r="D18" s="22">
        <f>G13+G15+G16+F14+G14</f>
        <v>5</v>
      </c>
      <c r="E18" s="101"/>
      <c r="F18" s="101"/>
      <c r="G18" s="101"/>
      <c r="H18" s="46" t="s">
        <v>21</v>
      </c>
    </row>
    <row r="19" spans="1:22" ht="15.75">
      <c r="A19" s="84" t="s">
        <v>7</v>
      </c>
      <c r="B19" s="84"/>
      <c r="C19" s="84"/>
      <c r="D19" s="84"/>
      <c r="E19" s="81"/>
      <c r="F19" s="81"/>
      <c r="G19" s="82"/>
      <c r="H19" s="83"/>
    </row>
    <row r="20" spans="1:22">
      <c r="A20" s="90" t="s">
        <v>26</v>
      </c>
      <c r="B20" s="90"/>
      <c r="C20" s="46" t="s">
        <v>22</v>
      </c>
      <c r="D20" s="4"/>
      <c r="E20" s="88" t="s">
        <v>11</v>
      </c>
      <c r="F20" s="88"/>
      <c r="G20" s="66"/>
      <c r="H20" s="67"/>
      <c r="I20" s="17"/>
      <c r="J20" s="17"/>
      <c r="K20" s="17"/>
      <c r="L20" s="17"/>
      <c r="M20" s="17"/>
    </row>
    <row r="21" spans="1:22" s="5" customFormat="1">
      <c r="A21" s="73" t="str">
        <f>IF(G20&gt;(TEXT(G10+45+IF(OR(G10&lt;DATE(YEAR(G10),8,-45),DATE(YEAR(G10),8,31)&lt;=G10),0,MIN(31,DATE(YEAR(G10),8,31)-G10)),"gg/mm/aaaa")+0), "INEFFICACIA EX ART. 497 C.P.C.","")</f>
        <v/>
      </c>
      <c r="B21" s="73"/>
      <c r="C21" s="73"/>
      <c r="D21" s="73"/>
      <c r="E21" s="6" t="s">
        <v>38</v>
      </c>
      <c r="F21" s="6"/>
      <c r="G21" s="6"/>
      <c r="H21" s="25"/>
      <c r="I21" s="19"/>
      <c r="J21" s="18"/>
      <c r="K21" s="18"/>
      <c r="L21" s="18"/>
      <c r="M21" s="18"/>
    </row>
    <row r="22" spans="1:22" s="5" customFormat="1" ht="15.75">
      <c r="A22" s="87" t="s">
        <v>12</v>
      </c>
      <c r="B22" s="87"/>
      <c r="C22" s="87"/>
      <c r="D22" s="87"/>
      <c r="E22" s="85" t="s">
        <v>25</v>
      </c>
      <c r="F22" s="86"/>
      <c r="G22" s="66"/>
      <c r="H22" s="67"/>
      <c r="I22" s="19"/>
      <c r="J22" s="18"/>
      <c r="K22" s="18"/>
      <c r="L22" s="18"/>
      <c r="M22" s="18"/>
    </row>
    <row r="23" spans="1:22" s="5" customFormat="1">
      <c r="A23" s="90" t="s">
        <v>26</v>
      </c>
      <c r="B23" s="90"/>
      <c r="C23" s="46" t="s">
        <v>22</v>
      </c>
      <c r="D23" s="14"/>
      <c r="E23" s="4" t="s">
        <v>24</v>
      </c>
      <c r="F23" s="34"/>
      <c r="G23" s="47"/>
      <c r="H23" s="46"/>
      <c r="I23" s="19"/>
      <c r="J23" s="18"/>
      <c r="K23" s="18"/>
      <c r="L23" s="18"/>
      <c r="M23" s="18"/>
    </row>
    <row r="24" spans="1:22" s="5" customFormat="1" ht="16.5" customHeight="1">
      <c r="A24" s="48" t="s">
        <v>21</v>
      </c>
      <c r="B24" s="49" t="s">
        <v>22</v>
      </c>
      <c r="C24" s="50" t="s">
        <v>33</v>
      </c>
      <c r="D24" s="6"/>
      <c r="E24" s="7" t="s">
        <v>14</v>
      </c>
      <c r="F24" s="36"/>
      <c r="G24" s="39"/>
      <c r="H24" s="28"/>
      <c r="I24" s="19"/>
      <c r="J24" s="18"/>
      <c r="K24" s="18"/>
      <c r="L24" s="18"/>
      <c r="M24" s="18"/>
    </row>
    <row r="25" spans="1:22" s="5" customFormat="1" ht="16.5" customHeight="1">
      <c r="A25" s="88" t="s">
        <v>47</v>
      </c>
      <c r="B25" s="88"/>
      <c r="C25" s="88"/>
      <c r="D25" s="88"/>
      <c r="E25" s="88"/>
      <c r="F25" s="88"/>
      <c r="G25" s="89"/>
      <c r="H25" s="46"/>
      <c r="I25" s="19"/>
      <c r="J25" s="18"/>
      <c r="K25" s="18"/>
      <c r="L25" s="18"/>
      <c r="M25" s="18"/>
    </row>
    <row r="26" spans="1:22" s="5" customFormat="1">
      <c r="A26" s="71" t="s">
        <v>45</v>
      </c>
      <c r="B26" s="71"/>
      <c r="C26" s="71"/>
      <c r="D26" s="71"/>
      <c r="E26" s="71"/>
      <c r="F26" s="71"/>
      <c r="G26" s="72"/>
      <c r="H26" s="59"/>
      <c r="I26" s="19"/>
      <c r="J26" s="18"/>
      <c r="K26" s="18"/>
      <c r="L26" s="18"/>
      <c r="M26" s="18"/>
    </row>
    <row r="27" spans="1:22" s="5" customFormat="1">
      <c r="A27" s="63" t="s">
        <v>46</v>
      </c>
      <c r="B27" s="61"/>
      <c r="C27" s="61"/>
      <c r="D27" s="61"/>
      <c r="E27" s="61"/>
      <c r="F27" s="61"/>
      <c r="G27" s="62"/>
      <c r="H27" s="59">
        <v>2</v>
      </c>
      <c r="I27" s="19"/>
      <c r="J27" s="18"/>
      <c r="K27" s="18"/>
      <c r="L27" s="18"/>
      <c r="M27" s="18"/>
    </row>
    <row r="28" spans="1:22" s="5" customFormat="1">
      <c r="A28" s="11" t="s">
        <v>27</v>
      </c>
      <c r="B28" s="11"/>
      <c r="C28" s="10"/>
      <c r="D28" s="10"/>
      <c r="E28" s="74"/>
      <c r="F28" s="75"/>
      <c r="G28" s="75"/>
      <c r="H28" s="76"/>
      <c r="I28" s="19"/>
      <c r="J28" s="18"/>
      <c r="K28" s="18"/>
      <c r="L28" s="18"/>
      <c r="M28" s="18"/>
    </row>
    <row r="29" spans="1:22" s="5" customFormat="1" ht="15" customHeight="1">
      <c r="A29" s="11"/>
      <c r="B29" s="11"/>
      <c r="C29" s="10"/>
      <c r="D29" s="10"/>
      <c r="E29" s="77"/>
      <c r="F29" s="78"/>
      <c r="G29" s="78"/>
      <c r="H29" s="79"/>
      <c r="I29" s="19"/>
      <c r="J29" s="18"/>
      <c r="K29" s="18"/>
      <c r="L29" s="18"/>
      <c r="M29" s="18"/>
    </row>
    <row r="30" spans="1:22" s="5" customFormat="1">
      <c r="A30" s="73" t="str">
        <f>IF(H23="NO",IF(G22&gt;(TEXT(G20+60+IF(OR(G20&lt;DATE(YEAR(G20),8,-60),DATE(YEAR(G20),8,31)&lt;=G20),0,MIN(31,DATE(YEAR(G20),8,31)-G20)),"gg/mm/aaaa")+0), "INEFFICACIA EX ART. 567 C.P.C.",""),IF(G22&gt;(TEXT(G20+120+IF(OR(G20&lt;DATE(YEAR(G20),8,-120),DATE(YEAR(G20),8,31)&lt;=G20),0,MIN(32,DATE(YEAR(G20),8,31)-G20)),"gg/mm/aaaa")+0), "INEFFICACIA EX ART. 567 C.P.C.",""))</f>
        <v/>
      </c>
      <c r="B30" s="73"/>
      <c r="C30" s="73"/>
      <c r="D30" s="73"/>
      <c r="E30" s="74"/>
      <c r="F30" s="75"/>
      <c r="G30" s="75"/>
      <c r="H30" s="76"/>
      <c r="I30" s="19"/>
      <c r="J30" s="18"/>
      <c r="K30" s="18"/>
      <c r="L30" s="18"/>
      <c r="M30" s="18"/>
    </row>
    <row r="31" spans="1:22">
      <c r="A31" s="73" t="str">
        <f>IF(H25="no",IF(D33&lt;(H24*2),"DOCUMENTI MANCANTI",""),"")</f>
        <v/>
      </c>
      <c r="B31" s="73"/>
      <c r="C31" s="73"/>
      <c r="D31" s="73"/>
      <c r="E31" s="77"/>
      <c r="F31" s="78"/>
      <c r="G31" s="78"/>
      <c r="H31" s="79"/>
      <c r="I31" s="18"/>
      <c r="J31" s="18"/>
      <c r="K31" s="18"/>
      <c r="L31" s="18"/>
      <c r="M31" s="17"/>
    </row>
    <row r="32" spans="1:22" ht="15" customHeight="1">
      <c r="A32" s="4"/>
      <c r="B32" s="4"/>
      <c r="C32" s="4"/>
      <c r="D32" s="4"/>
      <c r="E32" s="74"/>
      <c r="F32" s="75"/>
      <c r="G32" s="75"/>
      <c r="H32" s="76"/>
      <c r="I32" s="20"/>
      <c r="J32" s="20"/>
      <c r="K32" s="20"/>
      <c r="L32" s="20"/>
      <c r="M32" s="17"/>
    </row>
    <row r="33" spans="1:13">
      <c r="A33" s="11"/>
      <c r="B33" s="11"/>
      <c r="C33" s="10"/>
      <c r="D33" s="49">
        <f>H26+H27</f>
        <v>2</v>
      </c>
      <c r="E33" s="77"/>
      <c r="F33" s="78"/>
      <c r="G33" s="78"/>
      <c r="H33" s="79"/>
      <c r="I33" s="18"/>
      <c r="J33" s="18"/>
      <c r="K33" s="18"/>
      <c r="L33" s="18"/>
      <c r="M33" s="17"/>
    </row>
    <row r="34" spans="1:13">
      <c r="A34" s="57"/>
      <c r="B34" s="30"/>
      <c r="C34" s="30"/>
      <c r="D34" s="80" t="s">
        <v>17</v>
      </c>
      <c r="E34" s="80"/>
      <c r="F34" s="80"/>
      <c r="G34" s="37"/>
      <c r="H34" s="41" t="s">
        <v>16</v>
      </c>
    </row>
    <row r="35" spans="1:13">
      <c r="A35" s="29" t="s">
        <v>18</v>
      </c>
      <c r="B35" s="29"/>
      <c r="C35" s="29"/>
      <c r="D35" s="68"/>
      <c r="E35" s="69"/>
      <c r="F35" s="69"/>
      <c r="G35" s="70"/>
      <c r="H35" s="28"/>
    </row>
    <row r="36" spans="1:13">
      <c r="A36" s="16"/>
      <c r="B36" s="16"/>
      <c r="C36" s="32" t="s">
        <v>21</v>
      </c>
      <c r="D36" s="68"/>
      <c r="E36" s="69"/>
      <c r="F36" s="69"/>
      <c r="G36" s="70"/>
      <c r="H36" s="28"/>
    </row>
    <row r="37" spans="1:13">
      <c r="A37" s="23"/>
      <c r="B37" s="23"/>
      <c r="C37" s="33" t="s">
        <v>22</v>
      </c>
      <c r="D37" s="68"/>
      <c r="E37" s="69"/>
      <c r="F37" s="69"/>
      <c r="G37" s="70"/>
      <c r="H37" s="28"/>
    </row>
    <row r="38" spans="1:13">
      <c r="A38" s="31" t="s">
        <v>8</v>
      </c>
      <c r="B38" s="31"/>
      <c r="C38" s="31"/>
      <c r="D38" s="80" t="s">
        <v>17</v>
      </c>
      <c r="E38" s="80"/>
      <c r="F38" s="80"/>
      <c r="H38" s="38" t="s">
        <v>16</v>
      </c>
      <c r="I38" s="21"/>
      <c r="J38" s="21"/>
      <c r="K38" s="21"/>
      <c r="L38" s="21"/>
    </row>
    <row r="39" spans="1:13">
      <c r="A39" s="4"/>
      <c r="B39" s="4"/>
      <c r="C39" s="4"/>
      <c r="D39" s="68"/>
      <c r="E39" s="69"/>
      <c r="F39" s="69"/>
      <c r="G39" s="70"/>
      <c r="H39" s="28"/>
      <c r="I39" s="21"/>
      <c r="J39" s="21"/>
      <c r="K39" s="21"/>
      <c r="L39" s="21"/>
    </row>
    <row r="40" spans="1:13">
      <c r="A40" s="4"/>
      <c r="B40" s="4"/>
      <c r="C40" s="4"/>
      <c r="D40" s="68"/>
      <c r="E40" s="69"/>
      <c r="F40" s="69"/>
      <c r="G40" s="70"/>
      <c r="H40" s="28"/>
      <c r="I40" s="21"/>
      <c r="J40" s="21"/>
      <c r="K40" s="21"/>
      <c r="L40" s="21"/>
    </row>
    <row r="41" spans="1:13">
      <c r="A41" s="24"/>
      <c r="B41" s="24"/>
      <c r="C41" s="24"/>
      <c r="D41" s="68"/>
      <c r="E41" s="69"/>
      <c r="F41" s="69"/>
      <c r="G41" s="70"/>
      <c r="H41" s="28"/>
      <c r="I41" s="21"/>
      <c r="J41" s="21"/>
      <c r="K41" s="21"/>
      <c r="L41" s="21"/>
    </row>
    <row r="42" spans="1:13">
      <c r="A42" s="31" t="s">
        <v>20</v>
      </c>
      <c r="B42" s="31"/>
      <c r="C42" s="31"/>
      <c r="D42" s="80" t="s">
        <v>17</v>
      </c>
      <c r="E42" s="80"/>
      <c r="F42" s="80"/>
      <c r="G42" s="96"/>
      <c r="H42" s="26"/>
    </row>
    <row r="43" spans="1:13">
      <c r="A43" s="4"/>
      <c r="B43" s="4"/>
      <c r="C43" s="4"/>
      <c r="D43" s="97"/>
      <c r="E43" s="98"/>
      <c r="F43" s="98"/>
      <c r="G43" s="98"/>
      <c r="H43" s="99"/>
    </row>
    <row r="44" spans="1:13">
      <c r="A44" s="4"/>
      <c r="B44" s="4"/>
      <c r="C44" s="4"/>
      <c r="D44" s="68"/>
      <c r="E44" s="69"/>
      <c r="F44" s="69"/>
      <c r="G44" s="69"/>
      <c r="H44" s="70"/>
    </row>
    <row r="45" spans="1:13">
      <c r="A45" s="24"/>
      <c r="B45" s="24"/>
      <c r="C45" s="24"/>
      <c r="D45" s="68"/>
      <c r="E45" s="69"/>
      <c r="F45" s="69"/>
      <c r="G45" s="69"/>
      <c r="H45" s="70"/>
    </row>
  </sheetData>
  <sheetProtection password="CFD3" sheet="1" objects="1" scenarios="1"/>
  <mergeCells count="59">
    <mergeCell ref="C7:D7"/>
    <mergeCell ref="E7:F7"/>
    <mergeCell ref="A1:D1"/>
    <mergeCell ref="E1:F1"/>
    <mergeCell ref="A2:H2"/>
    <mergeCell ref="G6:H6"/>
    <mergeCell ref="E5:H5"/>
    <mergeCell ref="B5:D5"/>
    <mergeCell ref="A3:D3"/>
    <mergeCell ref="E3:H3"/>
    <mergeCell ref="A4:D4"/>
    <mergeCell ref="E4:H4"/>
    <mergeCell ref="A12:B12"/>
    <mergeCell ref="A13:B13"/>
    <mergeCell ref="A8:B8"/>
    <mergeCell ref="E8:F8"/>
    <mergeCell ref="A17:D17"/>
    <mergeCell ref="E12:F12"/>
    <mergeCell ref="A16:D16"/>
    <mergeCell ref="C8:D8"/>
    <mergeCell ref="A9:B9"/>
    <mergeCell ref="E9:H9"/>
    <mergeCell ref="D41:G41"/>
    <mergeCell ref="D40:G40"/>
    <mergeCell ref="D39:G39"/>
    <mergeCell ref="D42:G42"/>
    <mergeCell ref="D43:H43"/>
    <mergeCell ref="E10:F10"/>
    <mergeCell ref="G10:H10"/>
    <mergeCell ref="G11:H11"/>
    <mergeCell ref="D11:F11"/>
    <mergeCell ref="E20:F20"/>
    <mergeCell ref="E17:G18"/>
    <mergeCell ref="G12:H12"/>
    <mergeCell ref="E13:F13"/>
    <mergeCell ref="E19:F19"/>
    <mergeCell ref="G19:H19"/>
    <mergeCell ref="A19:D19"/>
    <mergeCell ref="E22:F22"/>
    <mergeCell ref="A22:D22"/>
    <mergeCell ref="G20:H20"/>
    <mergeCell ref="A21:D21"/>
    <mergeCell ref="A20:B20"/>
    <mergeCell ref="G22:H22"/>
    <mergeCell ref="D45:H45"/>
    <mergeCell ref="A26:G26"/>
    <mergeCell ref="A31:D31"/>
    <mergeCell ref="A30:D30"/>
    <mergeCell ref="E28:H29"/>
    <mergeCell ref="E30:H31"/>
    <mergeCell ref="E32:H33"/>
    <mergeCell ref="D37:G37"/>
    <mergeCell ref="D36:G36"/>
    <mergeCell ref="D34:F34"/>
    <mergeCell ref="D38:F38"/>
    <mergeCell ref="A25:G25"/>
    <mergeCell ref="A23:B23"/>
    <mergeCell ref="D44:H44"/>
    <mergeCell ref="D35:G35"/>
  </mergeCells>
  <phoneticPr fontId="0" type="noConversion"/>
  <dataValidations count="4">
    <dataValidation type="list" allowBlank="1" showInputMessage="1" showErrorMessage="1" error="Scegliere fra le opzioni si/no" sqref="H39:H41 H35:H37">
      <formula1>$C$36:$C$37</formula1>
    </dataValidation>
    <dataValidation allowBlank="1" showInputMessage="1" showErrorMessage="1" error="Scegliere fra le opzioni si/no" sqref="D43"/>
    <dataValidation type="list" allowBlank="1" showInputMessage="1" showErrorMessage="1" sqref="H23 C23 C13 C9 C20 H18 H13:H16 H25">
      <formula1>$C$36:$C$37</formula1>
    </dataValidation>
    <dataValidation type="list" errorStyle="information" allowBlank="1" showErrorMessage="1" error="Si prega di selezionare il titolo dall'elenco" promptTitle="Selezionare il tiolo" prompt="Selezionare il tiolo dall'elenco" sqref="E5:H5">
      <formula1>$A$11:$C$11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di controllo smart</vt:lpstr>
      <vt:lpstr>si_no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zalina.nagoeva</cp:lastModifiedBy>
  <cp:lastPrinted>2017-09-11T13:04:34Z</cp:lastPrinted>
  <dcterms:created xsi:type="dcterms:W3CDTF">2016-02-17T11:04:51Z</dcterms:created>
  <dcterms:modified xsi:type="dcterms:W3CDTF">2018-06-22T08:11:40Z</dcterms:modified>
</cp:coreProperties>
</file>